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-2019-N-B61-TT343-33" sheetId="11" r:id="rId1"/>
  </sheets>
  <calcPr calcId="124519" iterateDelta="0"/>
</workbook>
</file>

<file path=xl/calcChain.xml><?xml version="1.0" encoding="utf-8"?>
<calcChain xmlns="http://schemas.openxmlformats.org/spreadsheetml/2006/main">
  <c r="E36" i="11"/>
  <c r="E35"/>
  <c r="E34"/>
  <c r="C33"/>
  <c r="E32"/>
  <c r="E29"/>
  <c r="E28"/>
  <c r="E27"/>
  <c r="E26"/>
  <c r="E25"/>
  <c r="E23"/>
  <c r="E22"/>
  <c r="E21"/>
  <c r="E20"/>
  <c r="E19"/>
  <c r="E18"/>
  <c r="E17"/>
  <c r="D16"/>
  <c r="C16"/>
  <c r="E14"/>
  <c r="E12"/>
  <c r="D11"/>
  <c r="C11"/>
  <c r="D10"/>
  <c r="E11" l="1"/>
  <c r="D9"/>
  <c r="E9" s="1"/>
  <c r="C10"/>
  <c r="C9" s="1"/>
  <c r="E10" l="1"/>
</calcChain>
</file>

<file path=xl/sharedStrings.xml><?xml version="1.0" encoding="utf-8"?>
<sst xmlns="http://schemas.openxmlformats.org/spreadsheetml/2006/main" count="50" uniqueCount="48">
  <si>
    <t>STT</t>
  </si>
  <si>
    <t>A</t>
  </si>
  <si>
    <t>B</t>
  </si>
  <si>
    <t>I</t>
  </si>
  <si>
    <t>II</t>
  </si>
  <si>
    <t>III</t>
  </si>
  <si>
    <t>Chi thường xuyên</t>
  </si>
  <si>
    <t>Chi bổ sung quỹ dự trữ tài chính</t>
  </si>
  <si>
    <t>Dự phòng ngân sách</t>
  </si>
  <si>
    <t>UBND TỈNH HƯNG YÊN</t>
  </si>
  <si>
    <t>Nội dung</t>
  </si>
  <si>
    <t>CHI CÂN ĐỐI NSĐP</t>
  </si>
  <si>
    <t>Chi đầu tư cho các dự án</t>
  </si>
  <si>
    <t>Chi giáo dục - đào tạo và dạy nghề</t>
  </si>
  <si>
    <t>Chi khoa học và công nghệ</t>
  </si>
  <si>
    <t>Chi đầu tư phát triển khác</t>
  </si>
  <si>
    <t>VI</t>
  </si>
  <si>
    <t xml:space="preserve"> Biểu số 61/CK-NSNN</t>
  </si>
  <si>
    <t>Chi trả nợ lãi</t>
  </si>
  <si>
    <t>Các nhiệm vụ chi khác</t>
  </si>
  <si>
    <t xml:space="preserve">Dự toán </t>
  </si>
  <si>
    <t>Dự toán</t>
  </si>
  <si>
    <t>Cùng kỳ năm 2018</t>
  </si>
  <si>
    <t>So sánh Ước thực hiện với (%)</t>
  </si>
  <si>
    <t>TỔNG SỐ CHI NSĐP</t>
  </si>
  <si>
    <t>Chi đầu tư phát triển (1)</t>
  </si>
  <si>
    <t>Chi đầu tư và hỗ trợ vốn cho doanh nghiệp cung cấp sản phẩm, dịch vụ công ích; các tổ chức kinh tế; các tổ chức tài chính; đầu tư vốn nhà nước vào doanh nghiệp.</t>
  </si>
  <si>
    <t>Chi quốc phòng</t>
  </si>
  <si>
    <t>Chi an ninh và trật tự an toàn xã hội</t>
  </si>
  <si>
    <t>Chi y tế, dân số và gia đình</t>
  </si>
  <si>
    <t>Chi văn hóa, du lịch, thông tin</t>
  </si>
  <si>
    <t>Chi phát thanh, truyền hình</t>
  </si>
  <si>
    <t>Chi thể dục thể thao</t>
  </si>
  <si>
    <t>Chi bảo vệ môi trường</t>
  </si>
  <si>
    <t>Chi các hoạt động kinh tế</t>
  </si>
  <si>
    <t>Chi quản lý nhà nước, đảng, đoàn thể</t>
  </si>
  <si>
    <t>Chi bảo đảm xã hội</t>
  </si>
  <si>
    <t>Chi thường xuyên khác</t>
  </si>
  <si>
    <t>VII</t>
  </si>
  <si>
    <t>VIII</t>
  </si>
  <si>
    <t>CHI TỪ NGUỒN BỔ SUNG CÓ MỤC TIÊU TỪ NSTW CHO NSĐP</t>
  </si>
  <si>
    <t xml:space="preserve">Chương trình MTQG </t>
  </si>
  <si>
    <t>Cho chương trình dự án quan trọng vốn đầu tư</t>
  </si>
  <si>
    <t>Chi cho các nhiệm vụ, chính sách kinh phí thường xuyên</t>
  </si>
  <si>
    <t>3=2/1</t>
  </si>
  <si>
    <t>Ước Thực hiện năm 2019</t>
  </si>
  <si>
    <t>Đơn vị: Tỷ đồng</t>
  </si>
  <si>
    <t>ƯỚC THỰC HIỆN CHI NGÂN SÁCH NHÀ NƯỚC NĂM 2019</t>
  </si>
</sst>
</file>

<file path=xl/styles.xml><?xml version="1.0" encoding="utf-8"?>
<styleSheet xmlns="http://schemas.openxmlformats.org/spreadsheetml/2006/main">
  <numFmts count="60">
    <numFmt numFmtId="41" formatCode="_-* #,##0\ _₫_-;\-* #,##0\ _₫_-;_-* &quot;-&quot;\ _₫_-;_-@_-"/>
    <numFmt numFmtId="43" formatCode="_-* #,##0.00\ _₫_-;\-* #,##0.00\ _₫_-;_-* &quot;-&quot;??\ _₫_-;_-@_-"/>
    <numFmt numFmtId="165" formatCode="_-&quot;€&quot;* #,##0_-;\-&quot;€&quot;* #,##0_-;_-&quot;€&quot;* &quot;-&quot;_-;_-@_-"/>
    <numFmt numFmtId="166" formatCode="00.000"/>
    <numFmt numFmtId="167" formatCode="&quot;?&quot;#,##0;&quot;?&quot;\-#,##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* #,##0\ &quot;€&quot;_-;\-* #,##0\ &quot;€&quot;_-;_-* &quot;-&quot;\ &quot;€&quot;_-;_-@_-"/>
    <numFmt numFmtId="172" formatCode="_-* #,##0\ _F_-;\-* #,##0\ _F_-;_-* &quot;-&quot;\ _F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#,##0.0_);\(#,##0.0\)"/>
    <numFmt numFmtId="179" formatCode="_(* #,##0.0000_);_(* \(#,##0.0000\);_(* &quot;-&quot;??_);_(@_)"/>
    <numFmt numFmtId="180" formatCode="0.0%;[Red]\(0.0%\)"/>
    <numFmt numFmtId="181" formatCode="_ * #,##0.00_)&quot;£&quot;_ ;_ * \(#,##0.00\)&quot;£&quot;_ ;_ * &quot;-&quot;??_)&quot;£&quot;_ ;_ @_ "/>
    <numFmt numFmtId="182" formatCode="_-&quot;$&quot;* #,##0.00_-;\-&quot;$&quot;* #,##0.00_-;_-&quot;$&quot;* &quot;-&quot;??_-;_-@_-"/>
    <numFmt numFmtId="183" formatCode="0.0%;\(0.0%\)"/>
    <numFmt numFmtId="184" formatCode="0.000_)"/>
    <numFmt numFmtId="185" formatCode="_(* #,##0.00_);_(* \(#,##0.00\);_(* &quot;-&quot;??_);_(@_)"/>
    <numFmt numFmtId="186" formatCode="_-* #,##0.00\ _€_-;\-* #,##0.00\ _€_-;_-* &quot;-&quot;??\ _€_-;_-@_-"/>
    <numFmt numFmtId="187" formatCode="#,##0.0"/>
    <numFmt numFmtId="188" formatCode="_-* #,##0.00\ _V_N_D_-;\-* #,##0.00\ _V_N_D_-;_-* &quot;-&quot;??\ _V_N_D_-;_-@_-"/>
    <numFmt numFmtId="189" formatCode="&quot;C&quot;#,##0.00_);\(&quot;C&quot;#,##0.00\)"/>
    <numFmt numFmtId="190" formatCode="\$#,##0\ ;\(\$#,##0\)"/>
    <numFmt numFmtId="191" formatCode="&quot;C&quot;#,##0_);\(&quot;C&quot;#,##0\)"/>
    <numFmt numFmtId="192" formatCode="_(* #,##0_);_(* \(#,##0\);_(* &quot;-&quot;??_);_(@_)"/>
    <numFmt numFmtId="193" formatCode="&quot;$&quot;\ \ \ \ #,##0_);\(&quot;$&quot;\ \ \ #,##0\)"/>
    <numFmt numFmtId="194" formatCode="&quot;$&quot;\ \ \ \ \ #,##0_);\(&quot;$&quot;\ \ \ \ \ #,##0\)"/>
    <numFmt numFmtId="195" formatCode="&quot;C&quot;#,##0_);[Red]\(&quot;C&quot;#,##0\)"/>
    <numFmt numFmtId="196" formatCode="_(* #,##0_);_(* \(#,##0\);_(* &quot;-&quot;_);_(@_)"/>
    <numFmt numFmtId="197" formatCode="_-[$€-2]* #,##0.00_-;\-[$€-2]* #,##0.00_-;_-[$€-2]* &quot;-&quot;??_-"/>
    <numFmt numFmtId="198" formatCode="#,###;\-#,###;&quot;&quot;;_(@_)"/>
    <numFmt numFmtId="199" formatCode="&quot;$&quot;#,##0_);\(&quot;$&quot;#,##0\)"/>
    <numFmt numFmtId="200" formatCode="_-&quot;£&quot;* #,##0_-;\-&quot;£&quot;* #,##0_-;_-&quot;£&quot;* &quot;-&quot;_-;_-@_-"/>
    <numFmt numFmtId="201" formatCode="#,##0\ &quot;$&quot;_);[Red]\(#,##0\ &quot;$&quot;\)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0.00_)"/>
    <numFmt numFmtId="206" formatCode="#,##0.000_);\(#,##0.000\)"/>
    <numFmt numFmtId="207" formatCode="#,##0.00\ &quot;F&quot;;[Red]\-#,##0.00\ &quot;F&quot;"/>
    <numFmt numFmtId="208" formatCode="#,##0\ &quot;F&quot;;\-#,##0\ &quot;F&quot;"/>
    <numFmt numFmtId="209" formatCode="#,##0\ &quot;F&quot;;[Red]\-#,##0\ &quot;F&quot;"/>
    <numFmt numFmtId="210" formatCode="_-* #,##0\ &quot;F&quot;_-;\-* #,##0\ &quot;F&quot;_-;_-* &quot;-&quot;\ &quot;F&quot;_-;_-@_-"/>
    <numFmt numFmtId="211" formatCode="0.000\ "/>
    <numFmt numFmtId="212" formatCode="#,##0\ &quot;Lt&quot;;[Red]\-#,##0\ &quot;Lt&quot;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  <numFmt numFmtId="222" formatCode="#"/>
    <numFmt numFmtId="225" formatCode="#.##"/>
  </numFmts>
  <fonts count="122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name val="Arial"/>
      <family val="2"/>
    </font>
    <font>
      <b/>
      <sz val="12"/>
      <color rgb="FF000000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2"/>
      <color rgb="FF000000"/>
      <name val="Times New Roman"/>
      <family val="1"/>
      <charset val="163"/>
    </font>
    <font>
      <b/>
      <sz val="11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82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1"/>
    <xf numFmtId="16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12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2" fontId="14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6" fillId="0" borderId="0"/>
    <xf numFmtId="171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4" fillId="0" borderId="0"/>
    <xf numFmtId="0" fontId="27" fillId="0" borderId="0"/>
    <xf numFmtId="168" fontId="1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12" fillId="0" borderId="0"/>
    <xf numFmtId="0" fontId="29" fillId="0" borderId="0"/>
    <xf numFmtId="0" fontId="12" fillId="0" borderId="0"/>
    <xf numFmtId="1" fontId="30" fillId="0" borderId="1" applyBorder="0" applyAlignment="0">
      <alignment horizontal="center"/>
    </xf>
    <xf numFmtId="3" fontId="15" fillId="0" borderId="1"/>
    <xf numFmtId="3" fontId="15" fillId="0" borderId="1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31" fillId="3" borderId="0"/>
    <xf numFmtId="0" fontId="31" fillId="3" borderId="0"/>
    <xf numFmtId="0" fontId="31" fillId="3" borderId="0"/>
    <xf numFmtId="9" fontId="32" fillId="0" borderId="0" applyFont="0" applyFill="0" applyBorder="0" applyAlignment="0" applyProtection="0"/>
    <xf numFmtId="0" fontId="33" fillId="3" borderId="0"/>
    <xf numFmtId="0" fontId="14" fillId="0" borderId="0"/>
    <xf numFmtId="0" fontId="34" fillId="3" borderId="0"/>
    <xf numFmtId="0" fontId="35" fillId="0" borderId="0">
      <alignment wrapText="1"/>
    </xf>
    <xf numFmtId="0" fontId="36" fillId="0" borderId="0"/>
    <xf numFmtId="173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>
      <alignment horizontal="center" wrapText="1"/>
      <protection locked="0"/>
    </xf>
    <xf numFmtId="175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/>
    <xf numFmtId="0" fontId="42" fillId="0" borderId="0"/>
    <xf numFmtId="0" fontId="38" fillId="0" borderId="0"/>
    <xf numFmtId="0" fontId="43" fillId="0" borderId="0"/>
    <xf numFmtId="0" fontId="44" fillId="0" borderId="0"/>
    <xf numFmtId="177" fontId="12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81" fontId="12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46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4" fontId="47" fillId="0" borderId="0"/>
    <xf numFmtId="182" fontId="45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52" fillId="0" borderId="0" applyFont="0" applyFill="0" applyBorder="0" applyAlignment="0" applyProtection="0"/>
    <xf numFmtId="188" fontId="12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48" fillId="0" borderId="0" applyFont="0" applyFill="0" applyBorder="0" applyAlignment="0" applyProtection="0"/>
    <xf numFmtId="189" fontId="24" fillId="0" borderId="0"/>
    <xf numFmtId="3" fontId="12" fillId="0" borderId="0" applyFont="0" applyFill="0" applyBorder="0" applyAlignment="0" applyProtection="0"/>
    <xf numFmtId="0" fontId="54" fillId="0" borderId="0" applyNumberFormat="0" applyAlignment="0">
      <alignment horizontal="left"/>
    </xf>
    <xf numFmtId="178" fontId="4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24" fillId="0" borderId="0"/>
    <xf numFmtId="192" fontId="55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5" fillId="0" borderId="0" applyFill="0" applyBorder="0" applyAlignment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/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57" fillId="0" borderId="0" applyNumberFormat="0" applyAlignment="0">
      <alignment horizontal="left"/>
    </xf>
    <xf numFmtId="197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58" fillId="4" borderId="0" applyNumberFormat="0" applyBorder="0" applyAlignment="0" applyProtection="0"/>
    <xf numFmtId="198" fontId="59" fillId="0" borderId="0" applyFont="0" applyFill="0" applyBorder="0" applyAlignment="0" applyProtection="0"/>
    <xf numFmtId="0" fontId="60" fillId="5" borderId="0"/>
    <xf numFmtId="0" fontId="61" fillId="0" borderId="0">
      <alignment horizontal="left"/>
    </xf>
    <xf numFmtId="0" fontId="62" fillId="0" borderId="11" applyNumberFormat="0" applyAlignment="0" applyProtection="0">
      <alignment horizontal="left" vertical="center"/>
    </xf>
    <xf numFmtId="0" fontId="62" fillId="0" borderId="9">
      <alignment horizontal="left" vertical="center"/>
    </xf>
    <xf numFmtId="0" fontId="63" fillId="0" borderId="0" applyProtection="0"/>
    <xf numFmtId="0" fontId="62" fillId="0" borderId="0" applyProtection="0"/>
    <xf numFmtId="0" fontId="64" fillId="0" borderId="12">
      <alignment horizontal="center"/>
    </xf>
    <xf numFmtId="0" fontId="64" fillId="0" borderId="0">
      <alignment horizontal="center"/>
    </xf>
    <xf numFmtId="199" fontId="65" fillId="6" borderId="1" applyNumberFormat="0" applyAlignment="0">
      <alignment horizontal="left" vertical="top"/>
    </xf>
    <xf numFmtId="49" fontId="66" fillId="0" borderId="1">
      <alignment vertical="center"/>
    </xf>
    <xf numFmtId="172" fontId="23" fillId="0" borderId="0" applyFont="0" applyFill="0" applyBorder="0" applyAlignment="0" applyProtection="0"/>
    <xf numFmtId="10" fontId="58" fillId="4" borderId="1" applyNumberFormat="0" applyBorder="0" applyAlignment="0" applyProtection="0"/>
    <xf numFmtId="0" fontId="14" fillId="0" borderId="0"/>
    <xf numFmtId="0" fontId="24" fillId="0" borderId="0"/>
    <xf numFmtId="0" fontId="48" fillId="0" borderId="0"/>
    <xf numFmtId="0" fontId="67" fillId="0" borderId="0"/>
    <xf numFmtId="0" fontId="48" fillId="0" borderId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38" fontId="24" fillId="0" borderId="0" applyFont="0" applyFill="0" applyBorder="0" applyAlignment="0" applyProtection="0"/>
    <xf numFmtId="4" fontId="45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8" fillId="0" borderId="12"/>
    <xf numFmtId="200" fontId="12" fillId="0" borderId="6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67" fillId="0" borderId="0" applyNumberFormat="0" applyFont="0" applyFill="0" applyAlignment="0"/>
    <xf numFmtId="0" fontId="69" fillId="0" borderId="0"/>
    <xf numFmtId="37" fontId="70" fillId="0" borderId="0"/>
    <xf numFmtId="205" fontId="71" fillId="0" borderId="0"/>
    <xf numFmtId="0" fontId="7" fillId="0" borderId="0"/>
    <xf numFmtId="0" fontId="72" fillId="0" borderId="0"/>
    <xf numFmtId="0" fontId="6" fillId="0" borderId="0"/>
    <xf numFmtId="0" fontId="14" fillId="0" borderId="0"/>
    <xf numFmtId="0" fontId="14" fillId="0" borderId="0"/>
    <xf numFmtId="0" fontId="49" fillId="0" borderId="0"/>
    <xf numFmtId="0" fontId="7" fillId="0" borderId="0"/>
    <xf numFmtId="0" fontId="52" fillId="0" borderId="0"/>
    <xf numFmtId="0" fontId="14" fillId="0" borderId="0"/>
    <xf numFmtId="0" fontId="48" fillId="0" borderId="0"/>
    <xf numFmtId="0" fontId="7" fillId="0" borderId="0"/>
    <xf numFmtId="0" fontId="6" fillId="0" borderId="0"/>
    <xf numFmtId="0" fontId="6" fillId="0" borderId="0"/>
    <xf numFmtId="0" fontId="14" fillId="0" borderId="0"/>
    <xf numFmtId="0" fontId="73" fillId="0" borderId="0"/>
    <xf numFmtId="0" fontId="73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0" fontId="74" fillId="0" borderId="0"/>
    <xf numFmtId="0" fontId="59" fillId="0" borderId="0"/>
    <xf numFmtId="0" fontId="52" fillId="0" borderId="0"/>
    <xf numFmtId="0" fontId="48" fillId="0" borderId="0"/>
    <xf numFmtId="0" fontId="48" fillId="0" borderId="0"/>
    <xf numFmtId="0" fontId="73" fillId="0" borderId="0"/>
    <xf numFmtId="0" fontId="75" fillId="0" borderId="0"/>
    <xf numFmtId="0" fontId="51" fillId="0" borderId="0"/>
    <xf numFmtId="0" fontId="72" fillId="0" borderId="0"/>
    <xf numFmtId="0" fontId="76" fillId="0" borderId="0"/>
    <xf numFmtId="0" fontId="53" fillId="0" borderId="0"/>
    <xf numFmtId="0" fontId="77" fillId="0" borderId="0"/>
    <xf numFmtId="0" fontId="4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45" fillId="4" borderId="0"/>
    <xf numFmtId="0" fontId="56" fillId="0" borderId="0"/>
    <xf numFmtId="169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69" fillId="0" borderId="0"/>
    <xf numFmtId="14" fontId="40" fillId="0" borderId="0">
      <alignment horizontal="center" wrapText="1"/>
      <protection locked="0"/>
    </xf>
    <xf numFmtId="181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13" applyNumberFormat="0" applyBorder="0"/>
    <xf numFmtId="182" fontId="45" fillId="0" borderId="0" applyFill="0" applyBorder="0" applyAlignment="0"/>
    <xf numFmtId="178" fontId="45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178" fontId="45" fillId="0" borderId="0" applyFill="0" applyBorder="0" applyAlignment="0"/>
    <xf numFmtId="0" fontId="80" fillId="0" borderId="0"/>
    <xf numFmtId="0" fontId="24" fillId="0" borderId="0" applyNumberFormat="0" applyFont="0" applyFill="0" applyBorder="0" applyAlignment="0" applyProtection="0">
      <alignment horizontal="left"/>
    </xf>
    <xf numFmtId="0" fontId="81" fillId="0" borderId="12">
      <alignment horizontal="center"/>
    </xf>
    <xf numFmtId="0" fontId="82" fillId="7" borderId="0" applyNumberFormat="0" applyFont="0" applyBorder="0" applyAlignment="0">
      <alignment horizontal="center"/>
    </xf>
    <xf numFmtId="14" fontId="83" fillId="0" borderId="0" applyNumberFormat="0" applyFill="0" applyBorder="0" applyAlignment="0" applyProtection="0">
      <alignment horizontal="left"/>
    </xf>
    <xf numFmtId="172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" fontId="84" fillId="8" borderId="14" applyNumberFormat="0" applyProtection="0">
      <alignment vertical="center"/>
    </xf>
    <xf numFmtId="4" fontId="85" fillId="8" borderId="14" applyNumberFormat="0" applyProtection="0">
      <alignment vertical="center"/>
    </xf>
    <xf numFmtId="4" fontId="86" fillId="8" borderId="14" applyNumberFormat="0" applyProtection="0">
      <alignment horizontal="left" vertical="center" indent="1"/>
    </xf>
    <xf numFmtId="4" fontId="86" fillId="9" borderId="0" applyNumberFormat="0" applyProtection="0">
      <alignment horizontal="left" vertical="center" indent="1"/>
    </xf>
    <xf numFmtId="4" fontId="86" fillId="10" borderId="14" applyNumberFormat="0" applyProtection="0">
      <alignment horizontal="right" vertical="center"/>
    </xf>
    <xf numFmtId="4" fontId="86" fillId="11" borderId="14" applyNumberFormat="0" applyProtection="0">
      <alignment horizontal="right" vertical="center"/>
    </xf>
    <xf numFmtId="4" fontId="86" fillId="12" borderId="14" applyNumberFormat="0" applyProtection="0">
      <alignment horizontal="right" vertical="center"/>
    </xf>
    <xf numFmtId="4" fontId="86" fillId="13" borderId="14" applyNumberFormat="0" applyProtection="0">
      <alignment horizontal="right" vertical="center"/>
    </xf>
    <xf numFmtId="4" fontId="86" fillId="14" borderId="14" applyNumberFormat="0" applyProtection="0">
      <alignment horizontal="right" vertical="center"/>
    </xf>
    <xf numFmtId="4" fontId="86" fillId="15" borderId="14" applyNumberFormat="0" applyProtection="0">
      <alignment horizontal="right" vertical="center"/>
    </xf>
    <xf numFmtId="4" fontId="86" fillId="16" borderId="14" applyNumberFormat="0" applyProtection="0">
      <alignment horizontal="right" vertical="center"/>
    </xf>
    <xf numFmtId="4" fontId="86" fillId="17" borderId="14" applyNumberFormat="0" applyProtection="0">
      <alignment horizontal="right" vertical="center"/>
    </xf>
    <xf numFmtId="4" fontId="86" fillId="18" borderId="14" applyNumberFormat="0" applyProtection="0">
      <alignment horizontal="right" vertical="center"/>
    </xf>
    <xf numFmtId="4" fontId="84" fillId="19" borderId="15" applyNumberFormat="0" applyProtection="0">
      <alignment horizontal="left" vertical="center" indent="1"/>
    </xf>
    <xf numFmtId="4" fontId="84" fillId="20" borderId="0" applyNumberFormat="0" applyProtection="0">
      <alignment horizontal="left" vertical="center" indent="1"/>
    </xf>
    <xf numFmtId="4" fontId="84" fillId="9" borderId="0" applyNumberFormat="0" applyProtection="0">
      <alignment horizontal="left" vertical="center" indent="1"/>
    </xf>
    <xf numFmtId="4" fontId="86" fillId="20" borderId="14" applyNumberFormat="0" applyProtection="0">
      <alignment horizontal="right" vertical="center"/>
    </xf>
    <xf numFmtId="4" fontId="25" fillId="20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86" fillId="21" borderId="14" applyNumberFormat="0" applyProtection="0">
      <alignment vertical="center"/>
    </xf>
    <xf numFmtId="4" fontId="87" fillId="21" borderId="14" applyNumberFormat="0" applyProtection="0">
      <alignment vertical="center"/>
    </xf>
    <xf numFmtId="4" fontId="84" fillId="20" borderId="16" applyNumberFormat="0" applyProtection="0">
      <alignment horizontal="left" vertical="center" indent="1"/>
    </xf>
    <xf numFmtId="4" fontId="86" fillId="21" borderId="14" applyNumberFormat="0" applyProtection="0">
      <alignment horizontal="right" vertical="center"/>
    </xf>
    <xf numFmtId="4" fontId="87" fillId="21" borderId="14" applyNumberFormat="0" applyProtection="0">
      <alignment horizontal="right" vertical="center"/>
    </xf>
    <xf numFmtId="4" fontId="84" fillId="20" borderId="14" applyNumberFormat="0" applyProtection="0">
      <alignment horizontal="left" vertical="center" indent="1"/>
    </xf>
    <xf numFmtId="4" fontId="88" fillId="6" borderId="16" applyNumberFormat="0" applyProtection="0">
      <alignment horizontal="left" vertical="center" indent="1"/>
    </xf>
    <xf numFmtId="4" fontId="89" fillId="21" borderId="14" applyNumberFormat="0" applyProtection="0">
      <alignment horizontal="right" vertical="center"/>
    </xf>
    <xf numFmtId="0" fontId="82" fillId="1" borderId="9" applyNumberFormat="0" applyFont="0" applyAlignment="0">
      <alignment horizontal="center"/>
    </xf>
    <xf numFmtId="0" fontId="90" fillId="0" borderId="0" applyNumberFormat="0" applyFill="0" applyBorder="0" applyAlignment="0">
      <alignment horizontal="center"/>
    </xf>
    <xf numFmtId="0" fontId="91" fillId="0" borderId="17" applyNumberFormat="0" applyFill="0" applyBorder="0" applyAlignment="0" applyProtection="0"/>
    <xf numFmtId="0" fontId="14" fillId="0" borderId="4">
      <alignment horizontal="center"/>
    </xf>
    <xf numFmtId="0" fontId="36" fillId="0" borderId="0" applyNumberFormat="0" applyFill="0" applyBorder="0" applyAlignment="0" applyProtection="0"/>
    <xf numFmtId="192" fontId="5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68" fillId="0" borderId="0"/>
    <xf numFmtId="40" fontId="92" fillId="0" borderId="0" applyBorder="0">
      <alignment horizontal="right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207" fontId="59" fillId="0" borderId="2">
      <alignment horizontal="right" vertical="center"/>
    </xf>
    <xf numFmtId="49" fontId="25" fillId="0" borderId="0" applyFill="0" applyBorder="0" applyAlignment="0"/>
    <xf numFmtId="208" fontId="12" fillId="0" borderId="0" applyFill="0" applyBorder="0" applyAlignment="0"/>
    <xf numFmtId="209" fontId="12" fillId="0" borderId="0" applyFill="0" applyBorder="0" applyAlignment="0"/>
    <xf numFmtId="210" fontId="59" fillId="0" borderId="2">
      <alignment horizontal="center"/>
    </xf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93" fillId="0" borderId="10" applyNumberFormat="0" applyBorder="0" applyAlignment="0"/>
    <xf numFmtId="211" fontId="94" fillId="0" borderId="0" applyFont="0" applyFill="0" applyBorder="0" applyAlignment="0" applyProtection="0"/>
    <xf numFmtId="212" fontId="55" fillId="0" borderId="0" applyFont="0" applyFill="0" applyBorder="0" applyAlignment="0" applyProtection="0"/>
    <xf numFmtId="209" fontId="59" fillId="0" borderId="0"/>
    <xf numFmtId="213" fontId="59" fillId="0" borderId="1"/>
    <xf numFmtId="3" fontId="59" fillId="0" borderId="0" applyNumberFormat="0" applyBorder="0" applyAlignment="0" applyProtection="0">
      <alignment horizontal="centerContinuous"/>
      <protection locked="0"/>
    </xf>
    <xf numFmtId="3" fontId="95" fillId="0" borderId="0">
      <protection locked="0"/>
    </xf>
    <xf numFmtId="199" fontId="96" fillId="22" borderId="3">
      <alignment vertical="top"/>
    </xf>
    <xf numFmtId="199" fontId="36" fillId="0" borderId="4">
      <alignment horizontal="left" vertical="top"/>
    </xf>
    <xf numFmtId="0" fontId="97" fillId="0" borderId="4">
      <alignment horizontal="left" vertical="center"/>
    </xf>
    <xf numFmtId="0" fontId="98" fillId="23" borderId="1">
      <alignment horizontal="left" vertical="center"/>
    </xf>
    <xf numFmtId="170" fontId="99" fillId="24" borderId="3"/>
    <xf numFmtId="199" fontId="65" fillId="0" borderId="3">
      <alignment horizontal="left" vertical="top"/>
    </xf>
    <xf numFmtId="0" fontId="100" fillId="25" borderId="0">
      <alignment horizontal="left" vertical="center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9" fillId="0" borderId="0">
      <alignment vertical="center"/>
    </xf>
    <xf numFmtId="40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106" fillId="0" borderId="18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218" fontId="107" fillId="0" borderId="0" applyFont="0" applyFill="0" applyBorder="0" applyAlignment="0" applyProtection="0"/>
    <xf numFmtId="219" fontId="107" fillId="0" borderId="0" applyFont="0" applyFill="0" applyBorder="0" applyAlignment="0" applyProtection="0"/>
    <xf numFmtId="0" fontId="108" fillId="0" borderId="0"/>
    <xf numFmtId="0" fontId="67" fillId="0" borderId="0"/>
    <xf numFmtId="168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9" fillId="0" borderId="0"/>
    <xf numFmtId="220" fontId="73" fillId="0" borderId="0" applyFont="0" applyFill="0" applyBorder="0" applyAlignment="0" applyProtection="0"/>
    <xf numFmtId="170" fontId="20" fillId="0" borderId="0" applyFont="0" applyFill="0" applyBorder="0" applyAlignment="0" applyProtection="0"/>
    <xf numFmtId="182" fontId="73" fillId="0" borderId="0" applyFont="0" applyFill="0" applyBorder="0" applyAlignment="0" applyProtection="0"/>
    <xf numFmtId="169" fontId="24" fillId="0" borderId="0" applyNumberFormat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110" fillId="0" borderId="7" xfId="0" applyFont="1" applyBorder="1" applyAlignment="1">
      <alignment horizontal="center" wrapText="1"/>
    </xf>
    <xf numFmtId="0" fontId="109" fillId="0" borderId="7" xfId="0" applyFont="1" applyBorder="1" applyAlignment="1">
      <alignment horizontal="center" vertical="center" wrapText="1"/>
    </xf>
    <xf numFmtId="0" fontId="110" fillId="0" borderId="7" xfId="0" applyFont="1" applyBorder="1" applyAlignment="1">
      <alignment horizontal="center" vertical="center" wrapText="1"/>
    </xf>
    <xf numFmtId="0" fontId="109" fillId="0" borderId="7" xfId="0" applyFont="1" applyBorder="1" applyAlignment="1">
      <alignment horizontal="left" vertical="center" wrapText="1"/>
    </xf>
    <xf numFmtId="3" fontId="112" fillId="0" borderId="7" xfId="1" applyNumberFormat="1" applyFont="1" applyBorder="1" applyAlignment="1">
      <alignment horizontal="right" vertical="center"/>
    </xf>
    <xf numFmtId="3" fontId="111" fillId="0" borderId="7" xfId="1" applyNumberFormat="1" applyFont="1" applyBorder="1" applyAlignment="1">
      <alignment horizontal="right" vertical="center"/>
    </xf>
    <xf numFmtId="0" fontId="110" fillId="0" borderId="7" xfId="0" applyFont="1" applyBorder="1" applyAlignment="1">
      <alignment horizontal="right" wrapText="1"/>
    </xf>
    <xf numFmtId="3" fontId="112" fillId="0" borderId="10" xfId="1" applyNumberFormat="1" applyFont="1" applyBorder="1" applyAlignment="1">
      <alignment horizontal="right" vertical="center"/>
    </xf>
    <xf numFmtId="3" fontId="112" fillId="0" borderId="8" xfId="1" applyNumberFormat="1" applyFont="1" applyBorder="1" applyAlignment="1">
      <alignment horizontal="right" vertical="center"/>
    </xf>
    <xf numFmtId="187" fontId="112" fillId="0" borderId="7" xfId="1" applyNumberFormat="1" applyFont="1" applyBorder="1" applyAlignment="1">
      <alignment horizontal="right" vertical="center"/>
    </xf>
    <xf numFmtId="225" fontId="112" fillId="0" borderId="7" xfId="1" applyNumberFormat="1" applyFont="1" applyBorder="1" applyAlignment="1">
      <alignment horizontal="right" vertical="center"/>
    </xf>
    <xf numFmtId="0" fontId="109" fillId="0" borderId="10" xfId="0" applyFont="1" applyBorder="1" applyAlignment="1">
      <alignment horizontal="left" vertical="center" wrapText="1"/>
    </xf>
    <xf numFmtId="3" fontId="109" fillId="0" borderId="10" xfId="0" applyNumberFormat="1" applyFont="1" applyBorder="1" applyAlignment="1">
      <alignment horizontal="right" wrapText="1"/>
    </xf>
    <xf numFmtId="3" fontId="113" fillId="0" borderId="7" xfId="1" applyNumberFormat="1" applyFont="1" applyBorder="1" applyAlignment="1">
      <alignment horizontal="right" vertical="center"/>
    </xf>
    <xf numFmtId="187" fontId="113" fillId="0" borderId="7" xfId="1" applyNumberFormat="1" applyFont="1" applyBorder="1" applyAlignment="1">
      <alignment horizontal="right" vertical="center"/>
    </xf>
    <xf numFmtId="0" fontId="114" fillId="0" borderId="7" xfId="0" applyFont="1" applyBorder="1" applyAlignment="1">
      <alignment horizontal="left" vertical="center" wrapText="1"/>
    </xf>
    <xf numFmtId="3" fontId="115" fillId="0" borderId="7" xfId="1" applyNumberFormat="1" applyFont="1" applyBorder="1" applyAlignment="1">
      <alignment horizontal="right" vertical="center"/>
    </xf>
    <xf numFmtId="225" fontId="115" fillId="0" borderId="7" xfId="1" applyNumberFormat="1" applyFont="1" applyBorder="1" applyAlignment="1">
      <alignment horizontal="right" vertical="center"/>
    </xf>
    <xf numFmtId="0" fontId="114" fillId="0" borderId="7" xfId="0" applyFont="1" applyBorder="1" applyAlignment="1">
      <alignment horizontal="center" vertical="center" wrapText="1"/>
    </xf>
    <xf numFmtId="0" fontId="116" fillId="0" borderId="0" xfId="0" applyFont="1"/>
    <xf numFmtId="0" fontId="110" fillId="0" borderId="7" xfId="0" applyFont="1" applyBorder="1" applyAlignment="1">
      <alignment horizontal="left" vertical="center" wrapText="1"/>
    </xf>
    <xf numFmtId="3" fontId="9" fillId="0" borderId="7" xfId="1" applyNumberFormat="1" applyFont="1" applyBorder="1" applyAlignment="1">
      <alignment horizontal="right" vertical="center"/>
    </xf>
    <xf numFmtId="0" fontId="110" fillId="0" borderId="10" xfId="0" applyFont="1" applyBorder="1" applyAlignment="1">
      <alignment horizontal="left" vertical="center" wrapText="1"/>
    </xf>
    <xf numFmtId="3" fontId="9" fillId="0" borderId="10" xfId="1" applyNumberFormat="1" applyFont="1" applyBorder="1" applyAlignment="1">
      <alignment horizontal="right" vertical="center"/>
    </xf>
    <xf numFmtId="0" fontId="110" fillId="0" borderId="8" xfId="0" applyFont="1" applyBorder="1" applyAlignment="1">
      <alignment horizontal="left" vertical="center" wrapText="1"/>
    </xf>
    <xf numFmtId="222" fontId="9" fillId="0" borderId="8" xfId="1" applyNumberFormat="1" applyFont="1" applyBorder="1" applyAlignment="1">
      <alignment horizontal="right" vertical="center"/>
    </xf>
    <xf numFmtId="225" fontId="9" fillId="0" borderId="8" xfId="1" applyNumberFormat="1" applyFont="1" applyBorder="1" applyAlignment="1">
      <alignment horizontal="right" vertical="center"/>
    </xf>
    <xf numFmtId="0" fontId="110" fillId="0" borderId="10" xfId="0" applyFont="1" applyBorder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  <xf numFmtId="1" fontId="117" fillId="0" borderId="10" xfId="0" applyNumberFormat="1" applyFont="1" applyBorder="1" applyAlignment="1">
      <alignment horizontal="right" wrapText="1"/>
    </xf>
    <xf numFmtId="0" fontId="117" fillId="0" borderId="10" xfId="0" applyFont="1" applyBorder="1" applyAlignment="1">
      <alignment horizontal="center" wrapText="1"/>
    </xf>
    <xf numFmtId="1" fontId="117" fillId="0" borderId="7" xfId="0" applyNumberFormat="1" applyFont="1" applyBorder="1" applyAlignment="1">
      <alignment horizontal="right" wrapText="1"/>
    </xf>
    <xf numFmtId="0" fontId="117" fillId="0" borderId="7" xfId="0" applyFont="1" applyBorder="1" applyAlignment="1">
      <alignment horizontal="center" wrapText="1"/>
    </xf>
    <xf numFmtId="3" fontId="118" fillId="0" borderId="7" xfId="1" applyNumberFormat="1" applyFont="1" applyBorder="1" applyAlignment="1">
      <alignment horizontal="right" vertical="center"/>
    </xf>
    <xf numFmtId="187" fontId="118" fillId="0" borderId="7" xfId="1" applyNumberFormat="1" applyFont="1" applyBorder="1" applyAlignment="1">
      <alignment horizontal="right" vertical="center"/>
    </xf>
    <xf numFmtId="0" fontId="119" fillId="0" borderId="7" xfId="0" applyFont="1" applyBorder="1" applyAlignment="1">
      <alignment horizontal="center" vertical="center" wrapText="1"/>
    </xf>
    <xf numFmtId="0" fontId="119" fillId="0" borderId="7" xfId="0" applyFont="1" applyBorder="1" applyAlignment="1">
      <alignment horizontal="left" vertical="center" wrapText="1"/>
    </xf>
    <xf numFmtId="0" fontId="119" fillId="0" borderId="7" xfId="0" applyFont="1" applyBorder="1" applyAlignment="1">
      <alignment horizontal="right" wrapText="1"/>
    </xf>
    <xf numFmtId="0" fontId="120" fillId="0" borderId="7" xfId="0" applyFont="1" applyBorder="1" applyAlignment="1">
      <alignment horizontal="center" wrapText="1"/>
    </xf>
    <xf numFmtId="0" fontId="120" fillId="0" borderId="7" xfId="0" applyFont="1" applyBorder="1" applyAlignment="1">
      <alignment horizontal="right" wrapText="1"/>
    </xf>
    <xf numFmtId="222" fontId="115" fillId="0" borderId="7" xfId="1" applyNumberFormat="1" applyFont="1" applyBorder="1" applyAlignment="1">
      <alignment horizontal="right" vertical="center"/>
    </xf>
    <xf numFmtId="0" fontId="119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left" vertical="center" wrapText="1"/>
    </xf>
    <xf numFmtId="3" fontId="118" fillId="0" borderId="10" xfId="1" applyNumberFormat="1" applyFont="1" applyBorder="1" applyAlignment="1">
      <alignment horizontal="right" vertical="center"/>
    </xf>
    <xf numFmtId="0" fontId="120" fillId="0" borderId="10" xfId="0" applyFont="1" applyBorder="1" applyAlignment="1">
      <alignment horizontal="right" wrapText="1"/>
    </xf>
    <xf numFmtId="0" fontId="120" fillId="0" borderId="10" xfId="0" applyFont="1" applyBorder="1" applyAlignment="1">
      <alignment horizontal="center" wrapText="1"/>
    </xf>
    <xf numFmtId="0" fontId="119" fillId="0" borderId="7" xfId="0" applyFont="1" applyBorder="1" applyAlignment="1">
      <alignment horizontal="right" vertical="center" wrapText="1"/>
    </xf>
    <xf numFmtId="225" fontId="118" fillId="0" borderId="7" xfId="1" applyNumberFormat="1" applyFont="1" applyBorder="1" applyAlignment="1">
      <alignment horizontal="right" vertical="center"/>
    </xf>
    <xf numFmtId="3" fontId="109" fillId="0" borderId="22" xfId="0" applyNumberFormat="1" applyFont="1" applyBorder="1" applyAlignment="1">
      <alignment horizontal="right" vertical="center" wrapText="1"/>
    </xf>
    <xf numFmtId="225" fontId="115" fillId="0" borderId="8" xfId="1" applyNumberFormat="1" applyFont="1" applyBorder="1" applyAlignment="1">
      <alignment horizontal="right" vertical="center"/>
    </xf>
    <xf numFmtId="0" fontId="109" fillId="0" borderId="3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</cellXfs>
  <cellStyles count="382">
    <cellStyle name="_x0001_" xfId="7"/>
    <cellStyle name="          _x000d_&#10;shell=progman.exe_x000d_&#10;m" xfId="8"/>
    <cellStyle name="#,##0" xfId="9"/>
    <cellStyle name="??" xfId="10"/>
    <cellStyle name="?? [0.00]_ Att. 1- Cover" xfId="11"/>
    <cellStyle name="?? [0]" xfId="12"/>
    <cellStyle name="?_x001d_??%U©÷u&amp;H©÷9_x0008_? s&#10;_x0007__x0001__x0001_" xfId="13"/>
    <cellStyle name="???? [0.00]_PRODUCT DETAIL Q1" xfId="14"/>
    <cellStyle name="????_PRODUCT DETAIL Q1" xfId="15"/>
    <cellStyle name="???[0]_?? DI" xfId="16"/>
    <cellStyle name="???_?? DI" xfId="17"/>
    <cellStyle name="??[0]_BRE" xfId="18"/>
    <cellStyle name="??_ ??? ???? " xfId="19"/>
    <cellStyle name="??A? [0]_ÿÿÿÿÿÿ_1_¢¬???¢â? " xfId="20"/>
    <cellStyle name="??A?_ÿÿÿÿÿÿ_1_¢¬???¢â? " xfId="21"/>
    <cellStyle name="?¡±¢¥?_?¨ù??¢´¢¥_¢¬???¢â? " xfId="22"/>
    <cellStyle name="?ðÇ%U?&amp;H?_x0008_?s&#10;_x0007__x0001__x0001_" xfId="23"/>
    <cellStyle name="_130307 So sanh thuc hien 2012 - du toan 2012 moi (pan khac)" xfId="24"/>
    <cellStyle name="_130313 Mau  bieu bao cao nguon luc cua dia phuong sua" xfId="25"/>
    <cellStyle name="_130818 Tong hop Danh gia thu 2013" xfId="26"/>
    <cellStyle name="_130818 Tong hop Danh gia thu 2013_140921 bu giam thu ND 209" xfId="27"/>
    <cellStyle name="_130818 Tong hop Danh gia thu 2013_140921 bu giam thu ND 209_Phu luc so 5 - sua ngay 04-01" xfId="28"/>
    <cellStyle name="_Bang Chi tieu (2)" xfId="29"/>
    <cellStyle name="_DG 2012-DT2013 - Theo sac thue -sua" xfId="30"/>
    <cellStyle name="_DG 2012-DT2013 - Theo sac thue -sua_27-8Tong hop PA uoc 2012-DT 2013 -PA 420.000 ty-490.000 ty chuyen doi" xfId="31"/>
    <cellStyle name="_Huong CHI tieu Nhiem vu CTMTQG 2014(1)" xfId="32"/>
    <cellStyle name="_KT (2)" xfId="33"/>
    <cellStyle name="_KT (2)_1" xfId="34"/>
    <cellStyle name="_KT (2)_2" xfId="35"/>
    <cellStyle name="_KT (2)_2_TG-TH" xfId="36"/>
    <cellStyle name="_KT (2)_3" xfId="37"/>
    <cellStyle name="_KT (2)_3_TG-TH" xfId="38"/>
    <cellStyle name="_KT (2)_4" xfId="39"/>
    <cellStyle name="_KT (2)_4_TG-TH" xfId="40"/>
    <cellStyle name="_KT (2)_5" xfId="41"/>
    <cellStyle name="_KT (2)_TG-TH" xfId="42"/>
    <cellStyle name="_KT_TG" xfId="43"/>
    <cellStyle name="_KT_TG_1" xfId="44"/>
    <cellStyle name="_KT_TG_2" xfId="45"/>
    <cellStyle name="_KT_TG_3" xfId="46"/>
    <cellStyle name="_KT_TG_4" xfId="47"/>
    <cellStyle name="_KH.DTC.gd2016-2020 tinh (T2-2015)" xfId="48"/>
    <cellStyle name="_Phu luc kem BC gui VP Bo (18.2)" xfId="49"/>
    <cellStyle name="_TG-TH" xfId="50"/>
    <cellStyle name="_TG-TH_1" xfId="51"/>
    <cellStyle name="_TG-TH_2" xfId="52"/>
    <cellStyle name="_TG-TH_3" xfId="53"/>
    <cellStyle name="_TG-TH_4" xfId="54"/>
    <cellStyle name="~1" xfId="55"/>
    <cellStyle name="•W€_STDFOR" xfId="56"/>
    <cellStyle name="•W_MARINE" xfId="57"/>
    <cellStyle name="W_STDFOR" xfId="58"/>
    <cellStyle name="0" xfId="59"/>
    <cellStyle name="0.0" xfId="60"/>
    <cellStyle name="0.00" xfId="61"/>
    <cellStyle name="1" xfId="62"/>
    <cellStyle name="1_2-Ha GiangBB2011-V1" xfId="63"/>
    <cellStyle name="1_50-BB Vung tau 2011" xfId="64"/>
    <cellStyle name="1_52-Long An2011.BB-V1" xfId="65"/>
    <cellStyle name="1_bieu 1" xfId="66"/>
    <cellStyle name="1_bieu 2" xfId="67"/>
    <cellStyle name="1_bieu 4" xfId="68"/>
    <cellStyle name="¹éºÐÀ²_±âÅ¸" xfId="69"/>
    <cellStyle name="2" xfId="70"/>
    <cellStyle name="20" xfId="71"/>
    <cellStyle name="3" xfId="72"/>
    <cellStyle name="4" xfId="73"/>
    <cellStyle name="6" xfId="74"/>
    <cellStyle name="ÅëÈ­ [0]_¿ì¹°Åë" xfId="75"/>
    <cellStyle name="AeE­ [0]_INQUIRY ¿?¾÷AßAø " xfId="76"/>
    <cellStyle name="ÅëÈ­ [0]_laroux" xfId="77"/>
    <cellStyle name="ÅëÈ­_¿ì¹°Åë" xfId="78"/>
    <cellStyle name="AeE­_INQUIRY ¿?¾÷AßAø " xfId="79"/>
    <cellStyle name="ÅëÈ­_laroux" xfId="80"/>
    <cellStyle name="args.style" xfId="81"/>
    <cellStyle name="ÄÞ¸¶ [0]_¿ì¹°Åë" xfId="82"/>
    <cellStyle name="AÞ¸¶ [0]_INQUIRY ¿?¾÷AßAø " xfId="83"/>
    <cellStyle name="ÄÞ¸¶ [0]_laroux" xfId="84"/>
    <cellStyle name="ÄÞ¸¶_¿ì¹°Åë" xfId="85"/>
    <cellStyle name="AÞ¸¶_INQUIRY ¿?¾÷AßAø " xfId="86"/>
    <cellStyle name="ÄÞ¸¶_laroux" xfId="87"/>
    <cellStyle name="AutoFormat Options" xfId="88"/>
    <cellStyle name="Body" xfId="89"/>
    <cellStyle name="C?AØ_¿?¾÷CoE² " xfId="90"/>
    <cellStyle name="Ç¥ÁØ_#2(M17)_1" xfId="91"/>
    <cellStyle name="C￥AØ_¿μ¾÷CoE² " xfId="92"/>
    <cellStyle name="Ç¥ÁØ_±³°¢¼ö·®" xfId="93"/>
    <cellStyle name="C￥AØ_Sheet1_¿μ¾÷CoE² " xfId="94"/>
    <cellStyle name="Calc Currency (0)" xfId="95"/>
    <cellStyle name="Calc Currency (2)" xfId="96"/>
    <cellStyle name="Calc Percent (0)" xfId="97"/>
    <cellStyle name="Calc Percent (1)" xfId="98"/>
    <cellStyle name="Calc Percent (2)" xfId="99"/>
    <cellStyle name="Calc Units (0)" xfId="100"/>
    <cellStyle name="Calc Units (1)" xfId="101"/>
    <cellStyle name="Calc Units (2)" xfId="102"/>
    <cellStyle name="category" xfId="103"/>
    <cellStyle name="Comma  - Style1" xfId="104"/>
    <cellStyle name="Comma  - Style2" xfId="105"/>
    <cellStyle name="Comma  - Style3" xfId="106"/>
    <cellStyle name="Comma  - Style4" xfId="107"/>
    <cellStyle name="Comma  - Style5" xfId="108"/>
    <cellStyle name="Comma  - Style6" xfId="109"/>
    <cellStyle name="Comma  - Style7" xfId="110"/>
    <cellStyle name="Comma  - Style8" xfId="111"/>
    <cellStyle name="Comma [00]" xfId="112"/>
    <cellStyle name="Comma 10" xfId="113"/>
    <cellStyle name="Comma 10 10" xfId="114"/>
    <cellStyle name="Comma 12" xfId="115"/>
    <cellStyle name="Comma 13" xfId="116"/>
    <cellStyle name="Comma 14" xfId="117"/>
    <cellStyle name="Comma 15" xfId="118"/>
    <cellStyle name="Comma 2" xfId="3"/>
    <cellStyle name="Comma 2 2" xfId="119"/>
    <cellStyle name="Comma 2 28" xfId="120"/>
    <cellStyle name="Comma 2 3 2" xfId="121"/>
    <cellStyle name="Comma 2_bieu 1" xfId="122"/>
    <cellStyle name="Comma 3" xfId="4"/>
    <cellStyle name="Comma 4" xfId="123"/>
    <cellStyle name="Comma 4 20" xfId="124"/>
    <cellStyle name="Comma 6" xfId="125"/>
    <cellStyle name="Comma 7" xfId="126"/>
    <cellStyle name="Comma 8" xfId="127"/>
    <cellStyle name="comma zerodec" xfId="128"/>
    <cellStyle name="Comma0" xfId="129"/>
    <cellStyle name="Copied" xfId="130"/>
    <cellStyle name="Currency [00]" xfId="131"/>
    <cellStyle name="Currency0" xfId="132"/>
    <cellStyle name="Currency1" xfId="133"/>
    <cellStyle name="Chi phÝ kh¸c_Book1" xfId="134"/>
    <cellStyle name="Date" xfId="135"/>
    <cellStyle name="Date Short" xfId="136"/>
    <cellStyle name="Dezimal [0]_NEGS" xfId="137"/>
    <cellStyle name="Dezimal_NEGS" xfId="138"/>
    <cellStyle name="Dollar (zero dec)" xfId="139"/>
    <cellStyle name="Dziesi?tny [0]_Invoices2001Slovakia" xfId="140"/>
    <cellStyle name="Dziesi?tny_Invoices2001Slovakia" xfId="141"/>
    <cellStyle name="Dziesietny [0]_Invoices2001Slovakia" xfId="142"/>
    <cellStyle name="Dziesiętny [0]_Invoices2001Slovakia" xfId="143"/>
    <cellStyle name="Dziesietny [0]_Invoices2001Slovakia_Book1" xfId="144"/>
    <cellStyle name="Dziesiętny [0]_Invoices2001Slovakia_Book1" xfId="145"/>
    <cellStyle name="Dziesietny [0]_Invoices2001Slovakia_Book1_Tong hop Cac tuyen(9-1-06)" xfId="146"/>
    <cellStyle name="Dziesiętny [0]_Invoices2001Slovakia_Book1_Tong hop Cac tuyen(9-1-06)" xfId="147"/>
    <cellStyle name="Dziesietny [0]_Invoices2001Slovakia_KL K.C mat duong" xfId="148"/>
    <cellStyle name="Dziesiętny [0]_Invoices2001Slovakia_Nhalamviec VTC(25-1-05)" xfId="149"/>
    <cellStyle name="Dziesietny [0]_Invoices2001Slovakia_TDT KHANH HOA" xfId="150"/>
    <cellStyle name="Dziesiętny [0]_Invoices2001Slovakia_TDT KHANH HOA" xfId="151"/>
    <cellStyle name="Dziesietny [0]_Invoices2001Slovakia_TDT KHANH HOA_Tong hop Cac tuyen(9-1-06)" xfId="152"/>
    <cellStyle name="Dziesiętny [0]_Invoices2001Slovakia_TDT KHANH HOA_Tong hop Cac tuyen(9-1-06)" xfId="153"/>
    <cellStyle name="Dziesietny [0]_Invoices2001Slovakia_TDT quangngai" xfId="154"/>
    <cellStyle name="Dziesiętny [0]_Invoices2001Slovakia_TDT quangngai" xfId="155"/>
    <cellStyle name="Dziesietny [0]_Invoices2001Slovakia_Tong hop Cac tuyen(9-1-06)" xfId="156"/>
    <cellStyle name="Dziesietny_Invoices2001Slovakia" xfId="157"/>
    <cellStyle name="Dziesiętny_Invoices2001Slovakia" xfId="158"/>
    <cellStyle name="Dziesietny_Invoices2001Slovakia_Book1" xfId="159"/>
    <cellStyle name="Dziesiętny_Invoices2001Slovakia_Book1" xfId="160"/>
    <cellStyle name="Dziesietny_Invoices2001Slovakia_Book1_Tong hop Cac tuyen(9-1-06)" xfId="161"/>
    <cellStyle name="Dziesiętny_Invoices2001Slovakia_Book1_Tong hop Cac tuyen(9-1-06)" xfId="162"/>
    <cellStyle name="Dziesietny_Invoices2001Slovakia_KL K.C mat duong" xfId="163"/>
    <cellStyle name="Dziesiętny_Invoices2001Slovakia_Nhalamviec VTC(25-1-05)" xfId="164"/>
    <cellStyle name="Dziesietny_Invoices2001Slovakia_TDT KHANH HOA" xfId="165"/>
    <cellStyle name="Dziesiętny_Invoices2001Slovakia_TDT KHANH HOA" xfId="166"/>
    <cellStyle name="Dziesietny_Invoices2001Slovakia_TDT KHANH HOA_Tong hop Cac tuyen(9-1-06)" xfId="167"/>
    <cellStyle name="Dziesiętny_Invoices2001Slovakia_TDT KHANH HOA_Tong hop Cac tuyen(9-1-06)" xfId="168"/>
    <cellStyle name="Dziesietny_Invoices2001Slovakia_TDT quangngai" xfId="169"/>
    <cellStyle name="Dziesiętny_Invoices2001Slovakia_TDT quangngai" xfId="170"/>
    <cellStyle name="Dziesietny_Invoices2001Slovakia_Tong hop Cac tuyen(9-1-06)" xfId="171"/>
    <cellStyle name="Enter Currency (0)" xfId="172"/>
    <cellStyle name="Enter Currency (2)" xfId="173"/>
    <cellStyle name="Enter Units (0)" xfId="174"/>
    <cellStyle name="Enter Units (1)" xfId="175"/>
    <cellStyle name="Enter Units (2)" xfId="176"/>
    <cellStyle name="Entered" xfId="177"/>
    <cellStyle name="Euro" xfId="178"/>
    <cellStyle name="Fixed" xfId="179"/>
    <cellStyle name="Grey" xfId="180"/>
    <cellStyle name="HAI" xfId="181"/>
    <cellStyle name="Head 1" xfId="182"/>
    <cellStyle name="HEADER" xfId="183"/>
    <cellStyle name="Header1" xfId="184"/>
    <cellStyle name="Header2" xfId="185"/>
    <cellStyle name="HEADING1" xfId="186"/>
    <cellStyle name="HEADING2" xfId="187"/>
    <cellStyle name="HEADINGS" xfId="188"/>
    <cellStyle name="HEADINGSTOP" xfId="189"/>
    <cellStyle name="headoption" xfId="190"/>
    <cellStyle name="Hoa-Scholl" xfId="191"/>
    <cellStyle name="i·0" xfId="192"/>
    <cellStyle name="Input [yellow]" xfId="193"/>
    <cellStyle name="khanh" xfId="194"/>
    <cellStyle name="Ledger 17 x 11 in" xfId="195"/>
    <cellStyle name="Ledger 17 x 11 in 2" xfId="196"/>
    <cellStyle name="Ledger 17 x 11 in 3" xfId="197"/>
    <cellStyle name="Ledger 17 x 11 in_bieu 1" xfId="198"/>
    <cellStyle name="Link Currency (0)" xfId="199"/>
    <cellStyle name="Link Currency (2)" xfId="200"/>
    <cellStyle name="Link Units (0)" xfId="201"/>
    <cellStyle name="Link Units (1)" xfId="202"/>
    <cellStyle name="Link Units (2)" xfId="203"/>
    <cellStyle name="Migliaia (0)_CALPREZZ" xfId="204"/>
    <cellStyle name="Migliaia_ PESO ELETTR." xfId="205"/>
    <cellStyle name="Millares [0]_Well Timing" xfId="206"/>
    <cellStyle name="Millares_Well Timing" xfId="207"/>
    <cellStyle name="Milliers [0]_      " xfId="208"/>
    <cellStyle name="Milliers_      " xfId="209"/>
    <cellStyle name="Model" xfId="210"/>
    <cellStyle name="moi" xfId="211"/>
    <cellStyle name="Moneda [0]_Well Timing" xfId="212"/>
    <cellStyle name="Moneda_Well Timing" xfId="213"/>
    <cellStyle name="Monétaire [0]_      " xfId="214"/>
    <cellStyle name="Monétaire_      " xfId="215"/>
    <cellStyle name="n" xfId="216"/>
    <cellStyle name="New Times Roman" xfId="217"/>
    <cellStyle name="no dec" xfId="218"/>
    <cellStyle name="Normal" xfId="0" builtinId="0"/>
    <cellStyle name="Normal - Style1" xfId="219"/>
    <cellStyle name="Normal 10" xfId="220"/>
    <cellStyle name="Normal 11" xfId="6"/>
    <cellStyle name="Normal 11 2" xfId="221"/>
    <cellStyle name="Normal 12" xfId="222"/>
    <cellStyle name="Normal 13" xfId="223"/>
    <cellStyle name="Normal 13 2" xfId="224"/>
    <cellStyle name="Normal 15" xfId="225"/>
    <cellStyle name="Normal 2" xfId="1"/>
    <cellStyle name="Normal 2 2" xfId="226"/>
    <cellStyle name="Normal 2 2 2" xfId="227"/>
    <cellStyle name="Normal 2 3" xfId="228"/>
    <cellStyle name="Normal 2 3 2" xfId="229"/>
    <cellStyle name="Normal 2 3 3" xfId="230"/>
    <cellStyle name="Normal 2 4" xfId="231"/>
    <cellStyle name="Normal 2 6" xfId="232"/>
    <cellStyle name="Normal 2_160507 Bieu mau NSDP ND sua ND73" xfId="233"/>
    <cellStyle name="Normal 23" xfId="234"/>
    <cellStyle name="Normal 24" xfId="235"/>
    <cellStyle name="Normal 25" xfId="236"/>
    <cellStyle name="Normal 26" xfId="237"/>
    <cellStyle name="Normal 27" xfId="238"/>
    <cellStyle name="Normal 28" xfId="239"/>
    <cellStyle name="Normal 29" xfId="240"/>
    <cellStyle name="Normal 3" xfId="241"/>
    <cellStyle name="Normal 3 2" xfId="242"/>
    <cellStyle name="Normal 30" xfId="243"/>
    <cellStyle name="Normal 31" xfId="244"/>
    <cellStyle name="Normal 32" xfId="245"/>
    <cellStyle name="Normal 4" xfId="246"/>
    <cellStyle name="Normal 4 2" xfId="247"/>
    <cellStyle name="Normal 4_160513 Bieu mau NSDP ND sua ND73" xfId="248"/>
    <cellStyle name="Normal 5" xfId="249"/>
    <cellStyle name="Normal 6" xfId="250"/>
    <cellStyle name="Normal 6 2" xfId="251"/>
    <cellStyle name="Normal 7" xfId="252"/>
    <cellStyle name="Normal 8" xfId="253"/>
    <cellStyle name="Normal 9" xfId="254"/>
    <cellStyle name="Normal 9 2" xfId="255"/>
    <cellStyle name="Normal 9_BieuHD2016-2020Tquang2(OK)" xfId="256"/>
    <cellStyle name="Normal1" xfId="257"/>
    <cellStyle name="Normale_ PESO ELETTR." xfId="258"/>
    <cellStyle name="Normalny_Cennik obowiazuje od 06-08-2001 r (1)" xfId="259"/>
    <cellStyle name="Œ…‹æØ‚è [0.00]_laroux" xfId="260"/>
    <cellStyle name="Œ…‹æØ‚è_laroux" xfId="261"/>
    <cellStyle name="oft Excel]_x000d_&#10;Comment=open=/f ‚ðw’è‚·‚é‚ÆAƒ†[ƒU[’è‹`ŠÖ”‚ðŠÖ”“\‚è•t‚¯‚Ìˆê——‚É“o˜^‚·‚é‚±‚Æ‚ª‚Å‚«‚Ü‚·B_x000d_&#10;Maximized" xfId="262"/>
    <cellStyle name="oft Excel]_x000d_&#10;Comment=open=/f ‚ðŽw’è‚·‚é‚ÆAƒ†[ƒU[’è‹`ŠÖ”‚ðŠÖ”“\‚è•t‚¯‚Ìˆê——‚É“o˜^‚·‚é‚±‚Æ‚ª‚Å‚«‚Ü‚·B_x000d_&#10;Maximized" xfId="263"/>
    <cellStyle name="oft Excel]_x000d_&#10;Comment=The open=/f lines load custom functions into the Paste Function list._x000d_&#10;Maximized=2_x000d_&#10;Basics=1_x000d_&#10;A" xfId="264"/>
    <cellStyle name="oft Excel]_x000d_&#10;Comment=The open=/f lines load custom functions into the Paste Function list._x000d_&#10;Maximized=3_x000d_&#10;Basics=1_x000d_&#10;A" xfId="265"/>
    <cellStyle name="omma [0]_Mktg Prog" xfId="266"/>
    <cellStyle name="ormal_Sheet1_1" xfId="267"/>
    <cellStyle name="per.style" xfId="268"/>
    <cellStyle name="Percent [0]" xfId="269"/>
    <cellStyle name="Percent [00]" xfId="270"/>
    <cellStyle name="Percent [2]" xfId="271"/>
    <cellStyle name="Percent 10" xfId="272"/>
    <cellStyle name="Percent 2" xfId="2"/>
    <cellStyle name="Percent 3" xfId="5"/>
    <cellStyle name="Percent 6" xfId="273"/>
    <cellStyle name="PERCENTAGE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ing" xfId="280"/>
    <cellStyle name="PSChar" xfId="281"/>
    <cellStyle name="PSHeading" xfId="282"/>
    <cellStyle name="regstoresfromspecstores" xfId="283"/>
    <cellStyle name="RevList" xfId="284"/>
    <cellStyle name="S—_x0008_" xfId="285"/>
    <cellStyle name="s]_x000d_&#10;spooler=yes_x000d_&#10;load=_x000d_&#10;Beep=yes_x000d_&#10;NullPort=None_x000d_&#10;BorderWidth=3_x000d_&#10;CursorBlinkRate=1200_x000d_&#10;DoubleClickSpeed=452_x000d_&#10;Programs=co" xfId="286"/>
    <cellStyle name="SAPBEXaggData" xfId="287"/>
    <cellStyle name="SAPBEXaggDataEmph" xfId="288"/>
    <cellStyle name="SAPBEXaggItem" xfId="289"/>
    <cellStyle name="SAPBEXchaText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headerItem" xfId="304"/>
    <cellStyle name="SAPBEXheaderText" xfId="305"/>
    <cellStyle name="SAPBEXresData" xfId="306"/>
    <cellStyle name="SAPBEXresDataEmph" xfId="307"/>
    <cellStyle name="SAPBEXresItem" xfId="308"/>
    <cellStyle name="SAPBEXstdData" xfId="309"/>
    <cellStyle name="SAPBEXstdDataEmph" xfId="310"/>
    <cellStyle name="SAPBEXstdItem" xfId="311"/>
    <cellStyle name="SAPBEXtitle" xfId="312"/>
    <cellStyle name="SAPBEXundefined" xfId="313"/>
    <cellStyle name="SHADEDSTORES" xfId="314"/>
    <cellStyle name="specstores" xfId="315"/>
    <cellStyle name="Standard" xfId="316"/>
    <cellStyle name="style" xfId="317"/>
    <cellStyle name="Style 1" xfId="318"/>
    <cellStyle name="Style 2" xfId="319"/>
    <cellStyle name="Style 3" xfId="320"/>
    <cellStyle name="Style 4" xfId="321"/>
    <cellStyle name="Style 5" xfId="322"/>
    <cellStyle name="Style 6" xfId="323"/>
    <cellStyle name="subhead" xfId="324"/>
    <cellStyle name="Subtotal" xfId="325"/>
    <cellStyle name="T" xfId="326"/>
    <cellStyle name="T_50-BB Vung tau 2011" xfId="327"/>
    <cellStyle name="T_50-BB Vung tau 2011_27-8Tong hop PA uoc 2012-DT 2013 -PA 420.000 ty-490.000 ty chuyen doi" xfId="328"/>
    <cellStyle name="T_bieu 1" xfId="329"/>
    <cellStyle name="T_bieu 2" xfId="330"/>
    <cellStyle name="T_bieu 4" xfId="331"/>
    <cellStyle name="Text Indent A" xfId="332"/>
    <cellStyle name="Text Indent B" xfId="333"/>
    <cellStyle name="Text Indent C" xfId="334"/>
    <cellStyle name="th" xfId="335"/>
    <cellStyle name="þ_x001d_ð·_x000c_æþ'_x000d_ßþU_x0001_Ø_x0005_ü_x0014__x0007__x0001__x0001_" xfId="336"/>
    <cellStyle name="þ_x001d_ðÇ%Uý—&amp;Hý9_x0008_Ÿ s&#10;_x0007__x0001__x0001_" xfId="337"/>
    <cellStyle name="þ_x001d_ðK_x000c_Fý_x001b__x000d_9ýU_x0001_Ð_x0008_¦)_x0007__x0001__x0001_" xfId="338"/>
    <cellStyle name="Thuyet minh" xfId="339"/>
    <cellStyle name="Valuta (0)_CALPREZZ" xfId="340"/>
    <cellStyle name="Valuta_ PESO ELETTR." xfId="341"/>
    <cellStyle name="viet" xfId="342"/>
    <cellStyle name="viet2" xfId="343"/>
    <cellStyle name="Vn Time 13" xfId="344"/>
    <cellStyle name="Vn Time 14" xfId="345"/>
    <cellStyle name="vnbo" xfId="346"/>
    <cellStyle name="vntxt1" xfId="347"/>
    <cellStyle name="vntxt2" xfId="348"/>
    <cellStyle name="vnhead1" xfId="349"/>
    <cellStyle name="vnhead2" xfId="350"/>
    <cellStyle name="vnhead3" xfId="351"/>
    <cellStyle name="vnhead4" xfId="352"/>
    <cellStyle name="Währung [0]_UXO VII" xfId="353"/>
    <cellStyle name="Währung_UXO VII" xfId="354"/>
    <cellStyle name="Walutowy [0]_Invoices2001Slovakia" xfId="355"/>
    <cellStyle name="Walutowy_Invoices2001Slovakia" xfId="356"/>
    <cellStyle name="xuan" xfId="357"/>
    <cellStyle name=" [0.00]_ Att. 1- Cover" xfId="358"/>
    <cellStyle name="_ Att. 1- Cover" xfId="359"/>
    <cellStyle name="?_ Att. 1- Cover" xfId="360"/>
    <cellStyle name="똿뗦먛귟 [0.00]_PRODUCT DETAIL Q1" xfId="361"/>
    <cellStyle name="똿뗦먛귟_PRODUCT DETAIL Q1" xfId="362"/>
    <cellStyle name="믅됞 [0.00]_PRODUCT DETAIL Q1" xfId="363"/>
    <cellStyle name="믅됞_PRODUCT DETAIL Q1" xfId="364"/>
    <cellStyle name="백분율_95" xfId="365"/>
    <cellStyle name="뷭?_BOOKSHIP" xfId="366"/>
    <cellStyle name="안건회계법인" xfId="367"/>
    <cellStyle name="콤마 [0]_ 비목별 월별기술 " xfId="368"/>
    <cellStyle name="콤마_ 비목별 월별기술 " xfId="369"/>
    <cellStyle name="통화 [0]_1202" xfId="370"/>
    <cellStyle name="통화_1202" xfId="371"/>
    <cellStyle name="표준_(정보부문)월별인원계획" xfId="372"/>
    <cellStyle name="一般_00Q3902REV.1" xfId="373"/>
    <cellStyle name="千分位[0]_00Q3902REV.1" xfId="374"/>
    <cellStyle name="千分位_00Q3902REV.1" xfId="375"/>
    <cellStyle name="桁区切り_NADUONG BQ (Draft)" xfId="376"/>
    <cellStyle name="標準_BOQ-08" xfId="377"/>
    <cellStyle name="貨幣 [0]_00Q3902REV.1" xfId="378"/>
    <cellStyle name="貨幣[0]_BRE" xfId="379"/>
    <cellStyle name="貨幣_00Q3902REV.1" xfId="380"/>
    <cellStyle name="通貨_MITSUI1_BQ" xfId="3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J12" sqref="J12"/>
    </sheetView>
  </sheetViews>
  <sheetFormatPr defaultRowHeight="15"/>
  <cols>
    <col min="1" max="1" width="4.625" style="1" customWidth="1"/>
    <col min="2" max="2" width="42" style="1" customWidth="1"/>
    <col min="3" max="3" width="10.5" style="1" customWidth="1"/>
    <col min="4" max="4" width="12.875" style="1" customWidth="1"/>
    <col min="5" max="5" width="10.125" style="1" customWidth="1"/>
    <col min="6" max="6" width="9.875" style="1" customWidth="1"/>
    <col min="7" max="16384" width="9" style="1"/>
  </cols>
  <sheetData>
    <row r="1" spans="1:7" ht="15.75">
      <c r="A1" s="58" t="s">
        <v>9</v>
      </c>
      <c r="B1" s="58"/>
      <c r="C1" s="2"/>
      <c r="D1" s="59" t="s">
        <v>17</v>
      </c>
      <c r="E1" s="59"/>
      <c r="F1" s="59"/>
      <c r="G1" s="2"/>
    </row>
    <row r="2" spans="1:7" ht="16.5">
      <c r="A2" s="57" t="s">
        <v>47</v>
      </c>
      <c r="B2" s="57"/>
      <c r="C2" s="57"/>
      <c r="D2" s="57"/>
      <c r="E2" s="57"/>
      <c r="F2" s="57"/>
    </row>
    <row r="3" spans="1:7" ht="16.5">
      <c r="A3" s="3"/>
      <c r="B3" s="3"/>
      <c r="C3" s="3"/>
      <c r="D3" s="3"/>
      <c r="E3" s="3"/>
      <c r="F3" s="3"/>
    </row>
    <row r="4" spans="1:7" ht="16.5">
      <c r="A4" s="3"/>
      <c r="B4" s="3"/>
      <c r="C4" s="3"/>
      <c r="D4" s="3"/>
      <c r="E4" s="3"/>
      <c r="F4" s="3"/>
    </row>
    <row r="5" spans="1:7">
      <c r="A5" s="4"/>
      <c r="B5" s="4"/>
      <c r="C5" s="4"/>
      <c r="D5" s="4"/>
      <c r="E5" s="66" t="s">
        <v>46</v>
      </c>
      <c r="F5" s="66"/>
    </row>
    <row r="6" spans="1:7" ht="32.25" customHeight="1">
      <c r="A6" s="64" t="s">
        <v>0</v>
      </c>
      <c r="B6" s="62" t="s">
        <v>10</v>
      </c>
      <c r="C6" s="62" t="s">
        <v>20</v>
      </c>
      <c r="D6" s="62" t="s">
        <v>45</v>
      </c>
      <c r="E6" s="60" t="s">
        <v>23</v>
      </c>
      <c r="F6" s="61"/>
    </row>
    <row r="7" spans="1:7" ht="37.5" customHeight="1">
      <c r="A7" s="65"/>
      <c r="B7" s="63"/>
      <c r="C7" s="63"/>
      <c r="D7" s="63"/>
      <c r="E7" s="55" t="s">
        <v>21</v>
      </c>
      <c r="F7" s="55" t="s">
        <v>22</v>
      </c>
    </row>
    <row r="8" spans="1:7">
      <c r="A8" s="56" t="s">
        <v>1</v>
      </c>
      <c r="B8" s="56" t="s">
        <v>2</v>
      </c>
      <c r="C8" s="56">
        <v>1</v>
      </c>
      <c r="D8" s="56">
        <v>2</v>
      </c>
      <c r="E8" s="56" t="s">
        <v>44</v>
      </c>
      <c r="F8" s="56">
        <v>4</v>
      </c>
    </row>
    <row r="9" spans="1:7" ht="15.75">
      <c r="A9" s="32"/>
      <c r="B9" s="16" t="s">
        <v>24</v>
      </c>
      <c r="C9" s="17">
        <f>C10+C33</f>
        <v>9163</v>
      </c>
      <c r="D9" s="17">
        <f>D10+D33</f>
        <v>8223</v>
      </c>
      <c r="E9" s="34">
        <f>D9/C9*100</f>
        <v>89.741351085888894</v>
      </c>
      <c r="F9" s="35"/>
    </row>
    <row r="10" spans="1:7" ht="15.75">
      <c r="A10" s="6" t="s">
        <v>1</v>
      </c>
      <c r="B10" s="8" t="s">
        <v>11</v>
      </c>
      <c r="C10" s="10">
        <f>C11+C15+C16+C30+C31+C32</f>
        <v>8564</v>
      </c>
      <c r="D10" s="10">
        <f>D11+D15+D16+D30+D31+D32</f>
        <v>8023</v>
      </c>
      <c r="E10" s="36">
        <f>D10/C10*100</f>
        <v>93.682858477347025</v>
      </c>
      <c r="F10" s="37"/>
    </row>
    <row r="11" spans="1:7" ht="15.75">
      <c r="A11" s="40" t="s">
        <v>3</v>
      </c>
      <c r="B11" s="41" t="s">
        <v>25</v>
      </c>
      <c r="C11" s="18">
        <f>C12+C14</f>
        <v>1969</v>
      </c>
      <c r="D11" s="18">
        <f>D12+D13+D14</f>
        <v>1624</v>
      </c>
      <c r="E11" s="18">
        <f>D11/C11*100</f>
        <v>82.478415439309288</v>
      </c>
      <c r="F11" s="19">
        <v>43.785386896737663</v>
      </c>
    </row>
    <row r="12" spans="1:7" ht="15.75">
      <c r="A12" s="23">
        <v>1</v>
      </c>
      <c r="B12" s="20" t="s">
        <v>12</v>
      </c>
      <c r="C12" s="21">
        <v>546</v>
      </c>
      <c r="D12" s="21">
        <v>499</v>
      </c>
      <c r="E12" s="22">
        <f>D12/C12*100</f>
        <v>91.391941391941387</v>
      </c>
      <c r="F12" s="21"/>
    </row>
    <row r="13" spans="1:7" ht="63">
      <c r="A13" s="23">
        <v>2</v>
      </c>
      <c r="B13" s="20" t="s">
        <v>26</v>
      </c>
      <c r="C13" s="24"/>
      <c r="D13" s="5"/>
      <c r="E13" s="11"/>
      <c r="F13" s="5"/>
    </row>
    <row r="14" spans="1:7" ht="15.75">
      <c r="A14" s="23">
        <v>3</v>
      </c>
      <c r="B14" s="20" t="s">
        <v>15</v>
      </c>
      <c r="C14" s="21">
        <v>1423</v>
      </c>
      <c r="D14" s="21">
        <v>1125</v>
      </c>
      <c r="E14" s="22">
        <f>D14/C14*100</f>
        <v>79.05832747716093</v>
      </c>
      <c r="F14" s="11"/>
    </row>
    <row r="15" spans="1:7" ht="15.75">
      <c r="A15" s="40" t="s">
        <v>4</v>
      </c>
      <c r="B15" s="41" t="s">
        <v>18</v>
      </c>
      <c r="C15" s="42"/>
      <c r="D15" s="43"/>
      <c r="E15" s="44"/>
      <c r="F15" s="43"/>
    </row>
    <row r="16" spans="1:7" ht="15.75">
      <c r="A16" s="40" t="s">
        <v>5</v>
      </c>
      <c r="B16" s="41" t="s">
        <v>6</v>
      </c>
      <c r="C16" s="38">
        <f>C17+C18+C19+C20+C21+C22+C23+C25+C26+C27+C28+C29</f>
        <v>6299</v>
      </c>
      <c r="D16" s="38">
        <f>D17+D18+D19+D20+D21+D22+D23+D25+D26+D27+D28+D29</f>
        <v>6356</v>
      </c>
      <c r="E16" s="44"/>
      <c r="F16" s="43"/>
    </row>
    <row r="17" spans="1:6" ht="15.75">
      <c r="A17" s="7">
        <v>1</v>
      </c>
      <c r="B17" s="25" t="s">
        <v>27</v>
      </c>
      <c r="C17" s="9">
        <v>184</v>
      </c>
      <c r="D17" s="9">
        <v>203</v>
      </c>
      <c r="E17" s="22">
        <f t="shared" ref="E17:E23" si="0">D17/C17*100</f>
        <v>110.32608695652173</v>
      </c>
      <c r="F17" s="14">
        <v>101.49999999999999</v>
      </c>
    </row>
    <row r="18" spans="1:6" ht="15.75">
      <c r="A18" s="7">
        <v>2</v>
      </c>
      <c r="B18" s="25" t="s">
        <v>28</v>
      </c>
      <c r="C18" s="9">
        <v>93</v>
      </c>
      <c r="D18" s="9">
        <v>91</v>
      </c>
      <c r="E18" s="22">
        <f t="shared" si="0"/>
        <v>97.849462365591393</v>
      </c>
      <c r="F18" s="14">
        <v>97.849462365591393</v>
      </c>
    </row>
    <row r="19" spans="1:6" ht="15.75">
      <c r="A19" s="7">
        <v>3</v>
      </c>
      <c r="B19" s="25" t="s">
        <v>13</v>
      </c>
      <c r="C19" s="9">
        <v>2270</v>
      </c>
      <c r="D19" s="9">
        <v>2249</v>
      </c>
      <c r="E19" s="22">
        <f t="shared" si="0"/>
        <v>99.074889867841406</v>
      </c>
      <c r="F19" s="14">
        <v>105.73577809120826</v>
      </c>
    </row>
    <row r="20" spans="1:6" ht="15.75">
      <c r="A20" s="7">
        <v>4</v>
      </c>
      <c r="B20" s="25" t="s">
        <v>14</v>
      </c>
      <c r="C20" s="9">
        <v>30</v>
      </c>
      <c r="D20" s="9">
        <v>37</v>
      </c>
      <c r="E20" s="22">
        <f t="shared" si="0"/>
        <v>123.33333333333334</v>
      </c>
      <c r="F20" s="14">
        <v>105.71428571428572</v>
      </c>
    </row>
    <row r="21" spans="1:6" ht="15.75">
      <c r="A21" s="7">
        <v>5</v>
      </c>
      <c r="B21" s="25" t="s">
        <v>29</v>
      </c>
      <c r="C21" s="9">
        <v>397</v>
      </c>
      <c r="D21" s="9">
        <v>588</v>
      </c>
      <c r="E21" s="22">
        <f t="shared" si="0"/>
        <v>148.11083123425692</v>
      </c>
      <c r="F21" s="14">
        <v>88.554216867469876</v>
      </c>
    </row>
    <row r="22" spans="1:6" ht="15.75">
      <c r="A22" s="7">
        <v>6</v>
      </c>
      <c r="B22" s="25" t="s">
        <v>30</v>
      </c>
      <c r="C22" s="9">
        <v>105</v>
      </c>
      <c r="D22" s="9">
        <v>112</v>
      </c>
      <c r="E22" s="22">
        <f t="shared" si="0"/>
        <v>106.66666666666667</v>
      </c>
      <c r="F22" s="14">
        <v>81.159420289855078</v>
      </c>
    </row>
    <row r="23" spans="1:6" ht="15.75">
      <c r="A23" s="7">
        <v>7</v>
      </c>
      <c r="B23" s="25" t="s">
        <v>31</v>
      </c>
      <c r="C23" s="9">
        <v>58</v>
      </c>
      <c r="D23" s="9">
        <v>52</v>
      </c>
      <c r="E23" s="22">
        <f t="shared" si="0"/>
        <v>89.65517241379311</v>
      </c>
      <c r="F23" s="14">
        <v>73.239436619718319</v>
      </c>
    </row>
    <row r="24" spans="1:6" ht="15.75">
      <c r="A24" s="7">
        <v>8</v>
      </c>
      <c r="B24" s="25" t="s">
        <v>32</v>
      </c>
      <c r="C24" s="9"/>
      <c r="D24" s="9"/>
      <c r="E24" s="15"/>
      <c r="F24" s="14"/>
    </row>
    <row r="25" spans="1:6" ht="15.75">
      <c r="A25" s="7">
        <v>9</v>
      </c>
      <c r="B25" s="25" t="s">
        <v>33</v>
      </c>
      <c r="C25" s="9">
        <v>150</v>
      </c>
      <c r="D25" s="9">
        <v>132</v>
      </c>
      <c r="E25" s="45">
        <f>D25/C25*100</f>
        <v>88</v>
      </c>
      <c r="F25" s="14">
        <v>86.274509803921575</v>
      </c>
    </row>
    <row r="26" spans="1:6" ht="15.75">
      <c r="A26" s="7">
        <v>10</v>
      </c>
      <c r="B26" s="25" t="s">
        <v>34</v>
      </c>
      <c r="C26" s="9">
        <v>690</v>
      </c>
      <c r="D26" s="9">
        <v>750</v>
      </c>
      <c r="E26" s="22">
        <f>D26/C26*100</f>
        <v>108.69565217391303</v>
      </c>
      <c r="F26" s="14">
        <v>127.33446519524618</v>
      </c>
    </row>
    <row r="27" spans="1:6" ht="15.75">
      <c r="A27" s="7">
        <v>11</v>
      </c>
      <c r="B27" s="25" t="s">
        <v>35</v>
      </c>
      <c r="C27" s="9">
        <v>1384</v>
      </c>
      <c r="D27" s="9">
        <v>1523</v>
      </c>
      <c r="E27" s="22">
        <f>D27/C27*100</f>
        <v>110.04335260115607</v>
      </c>
      <c r="F27" s="14">
        <v>107.4805928016937</v>
      </c>
    </row>
    <row r="28" spans="1:6" ht="15.75">
      <c r="A28" s="7">
        <v>12</v>
      </c>
      <c r="B28" s="25" t="s">
        <v>36</v>
      </c>
      <c r="C28" s="9">
        <v>790</v>
      </c>
      <c r="D28" s="9">
        <v>569</v>
      </c>
      <c r="E28" s="22">
        <f>D28/C28*100</f>
        <v>72.025316455696199</v>
      </c>
      <c r="F28" s="14">
        <v>131.40877598152426</v>
      </c>
    </row>
    <row r="29" spans="1:6" ht="15.75">
      <c r="A29" s="7">
        <v>13</v>
      </c>
      <c r="B29" s="25" t="s">
        <v>37</v>
      </c>
      <c r="C29" s="9">
        <v>148</v>
      </c>
      <c r="D29" s="9">
        <v>50</v>
      </c>
      <c r="E29" s="22">
        <f>D29/C29*100</f>
        <v>33.783783783783782</v>
      </c>
      <c r="F29" s="14">
        <v>108.69565217391303</v>
      </c>
    </row>
    <row r="30" spans="1:6" ht="15.75">
      <c r="A30" s="40" t="s">
        <v>16</v>
      </c>
      <c r="B30" s="41" t="s">
        <v>7</v>
      </c>
      <c r="C30" s="38">
        <v>1</v>
      </c>
      <c r="D30" s="43"/>
      <c r="E30" s="44"/>
      <c r="F30" s="43"/>
    </row>
    <row r="31" spans="1:6" ht="15.75">
      <c r="A31" s="46" t="s">
        <v>38</v>
      </c>
      <c r="B31" s="47" t="s">
        <v>8</v>
      </c>
      <c r="C31" s="48">
        <v>182</v>
      </c>
      <c r="D31" s="49"/>
      <c r="E31" s="49"/>
      <c r="F31" s="50"/>
    </row>
    <row r="32" spans="1:6" ht="21.75" customHeight="1">
      <c r="A32" s="40" t="s">
        <v>39</v>
      </c>
      <c r="B32" s="41" t="s">
        <v>19</v>
      </c>
      <c r="C32" s="38">
        <v>113</v>
      </c>
      <c r="D32" s="51">
        <v>43</v>
      </c>
      <c r="E32" s="52">
        <f>D32/C32*100</f>
        <v>38.053097345132741</v>
      </c>
      <c r="F32" s="39">
        <v>165.38461538461539</v>
      </c>
    </row>
    <row r="33" spans="1:6" ht="31.5">
      <c r="A33" s="6" t="s">
        <v>2</v>
      </c>
      <c r="B33" s="8" t="s">
        <v>40</v>
      </c>
      <c r="C33" s="10">
        <f>C34+C35+C36</f>
        <v>599</v>
      </c>
      <c r="D33" s="53">
        <v>200</v>
      </c>
      <c r="E33" s="11"/>
      <c r="F33" s="5"/>
    </row>
    <row r="34" spans="1:6" ht="15.75">
      <c r="A34" s="32">
        <v>1</v>
      </c>
      <c r="B34" s="27" t="s">
        <v>41</v>
      </c>
      <c r="C34" s="12">
        <v>172</v>
      </c>
      <c r="D34" s="26">
        <v>167</v>
      </c>
      <c r="E34" s="22">
        <f>D34/C34*100</f>
        <v>97.093023255813947</v>
      </c>
      <c r="F34" s="28"/>
    </row>
    <row r="35" spans="1:6" ht="15.75">
      <c r="A35" s="7">
        <v>2</v>
      </c>
      <c r="B35" s="25" t="s">
        <v>42</v>
      </c>
      <c r="C35" s="9">
        <v>408</v>
      </c>
      <c r="D35" s="9">
        <v>240</v>
      </c>
      <c r="E35" s="22">
        <f>D35/C35*100</f>
        <v>58.82352941176471</v>
      </c>
      <c r="F35" s="26"/>
    </row>
    <row r="36" spans="1:6" ht="19.5" customHeight="1">
      <c r="A36" s="33">
        <v>3</v>
      </c>
      <c r="B36" s="29" t="s">
        <v>43</v>
      </c>
      <c r="C36" s="13">
        <v>19</v>
      </c>
      <c r="D36" s="30">
        <v>13</v>
      </c>
      <c r="E36" s="54">
        <f>D36/C36*100</f>
        <v>68.421052631578945</v>
      </c>
      <c r="F36" s="31"/>
    </row>
  </sheetData>
  <mergeCells count="9">
    <mergeCell ref="A1:B1"/>
    <mergeCell ref="D1:F1"/>
    <mergeCell ref="A2:F2"/>
    <mergeCell ref="E5:F5"/>
    <mergeCell ref="A6:A7"/>
    <mergeCell ref="B6:B7"/>
    <mergeCell ref="C6:C7"/>
    <mergeCell ref="E6:F6"/>
    <mergeCell ref="D6:D7"/>
  </mergeCells>
  <pageMargins left="0.28000000000000003" right="0.2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C9741689-E2FC-417C-A97F-B8730AF91840}"/>
</file>

<file path=customXml/itemProps2.xml><?xml version="1.0" encoding="utf-8"?>
<ds:datastoreItem xmlns:ds="http://schemas.openxmlformats.org/officeDocument/2006/customXml" ds:itemID="{64E740B6-3859-40F0-8957-EE53F022BAE7}"/>
</file>

<file path=customXml/itemProps3.xml><?xml version="1.0" encoding="utf-8"?>
<ds:datastoreItem xmlns:ds="http://schemas.openxmlformats.org/officeDocument/2006/customXml" ds:itemID="{86243D9A-7A11-45B0-AED2-13EA19084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TH-2019-N-B61-TT343-33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2020-01-09T09:47:16Z</cp:lastPrinted>
  <dcterms:created xsi:type="dcterms:W3CDTF">2018-12-25T06:45:24Z</dcterms:created>
  <dcterms:modified xsi:type="dcterms:W3CDTF">2020-01-09T10:05:52Z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